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0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Macbook/Desktop/MAPA/Finalização/Paineis finais/"/>
    </mc:Choice>
  </mc:AlternateContent>
  <bookViews>
    <workbookView xWindow="0" yWindow="460" windowWidth="25600" windowHeight="15460"/>
  </bookViews>
  <sheets>
    <sheet name="SDA" sheetId="1" r:id="rId1"/>
    <sheet name="DETLHAMENTO AÇÕES" sheetId="3" r:id="rId2"/>
  </sheets>
  <definedNames>
    <definedName name="__DdeLink__116_2063395379" localSheetId="1">'DETLHAMENTO AÇÕES'!$B$30</definedName>
    <definedName name="_xlnm._FilterDatabase" localSheetId="0" hidden="1">SDA!$B$4:$H$10</definedName>
    <definedName name="_xlnm.Print_Area" localSheetId="0">SDA!$B$2:$H$15</definedName>
    <definedName name="_xlnm.Print_Titles" localSheetId="0">SDA!$2:$4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8" i="3" l="1"/>
  <c r="G37" i="3"/>
  <c r="H37" i="3"/>
  <c r="H33" i="3"/>
  <c r="G32" i="3"/>
  <c r="H32" i="3"/>
  <c r="H25" i="3"/>
  <c r="G24" i="3"/>
  <c r="H24" i="3"/>
  <c r="H16" i="3"/>
  <c r="H15" i="3"/>
  <c r="H12" i="3"/>
  <c r="G11" i="3"/>
  <c r="H11" i="3"/>
</calcChain>
</file>

<file path=xl/comments1.xml><?xml version="1.0" encoding="utf-8"?>
<comments xmlns="http://schemas.openxmlformats.org/spreadsheetml/2006/main">
  <authors>
    <author>EloGroup</author>
  </authors>
  <commentList>
    <comment ref="E5" authorId="0">
      <text>
        <r>
          <rPr>
            <b/>
            <sz val="9"/>
            <color indexed="81"/>
            <rFont val="Segoe UI"/>
            <family val="2"/>
          </rPr>
          <t>EloGroup:</t>
        </r>
        <r>
          <rPr>
            <sz val="9"/>
            <color indexed="81"/>
            <rFont val="Segoe UI"/>
            <family val="2"/>
          </rPr>
          <t xml:space="preserve">
Média da taxa de execução de cada iniciativa</t>
        </r>
      </text>
    </comment>
  </commentList>
</comments>
</file>

<file path=xl/sharedStrings.xml><?xml version="1.0" encoding="utf-8"?>
<sst xmlns="http://schemas.openxmlformats.org/spreadsheetml/2006/main" count="114" uniqueCount="98">
  <si>
    <t>PAINEL DE CONTRIBUIÇÃO</t>
  </si>
  <si>
    <t>SDA - SECRETARIA DE DEFESA AGROPECUÁRIA</t>
  </si>
  <si>
    <t>OBJETIVO ESTRATÉGICO</t>
  </si>
  <si>
    <t>OBJETIVO DE CONTRIBUIÇÃO</t>
  </si>
  <si>
    <t>INDICADOR DE CONTRIBUIÇÃO</t>
  </si>
  <si>
    <t>FÓRMULA</t>
  </si>
  <si>
    <t>ÍNDICE DE REFERÊNCIA (2015)</t>
  </si>
  <si>
    <t>META PARA 2019</t>
  </si>
  <si>
    <t xml:space="preserve">Iniciativas relacionadas à Defesa informadas no PPA da Pesca </t>
  </si>
  <si>
    <t xml:space="preserve">• SAP Iniciativa 02EU - Instituição de normas de controle de sanidade e rastreabilidade aquícola e pesqueira
• SAP Iniciativa 04FC - Consolidação da Rede Nacional de Laboratórios do Ministério da Pesca e Aquicultura - Renaqua      
• SAP Iniciativa 05EY - Consolidação da Rede de Colaboração em Epidemiologia Veterinária do MPA - AquaEpi      
• SAP Iniciativa 05EZ - Elaboração de análises de risco de importação de animais aquáticos e derivados      
• SAP Iniciativa 05F0 -Formalização de parcerias com os órgãos estaduais de defesa sanitária animal para o monitoramento dos sistemas de produção e o controle de trânsito nacional de animais aquáticos      
• SAP Iniciativa 05F1 - Monitoramento de resíduos e contaminantes em recursos pesqueiros
• SAP Iniciativa 06W2 - Implantação de terminais pesqueiros para conservação, refrigeração, armazenamento e transporte de pescado      </t>
  </si>
  <si>
    <t>SAP Meta 01YW - Elaborar 10 planos de Contingência para doenças de animais aquáticos</t>
  </si>
  <si>
    <t>SAP Meta 01YX - Reconhecer 5 áreas com condições sanitárias diferenciadas para doenças dos animais aquáticos</t>
  </si>
  <si>
    <t>Conhecimento e Inteligência em Defesa Agropecuária</t>
  </si>
  <si>
    <t>Programas e Projetos Técnicos</t>
  </si>
  <si>
    <t>Modernização e Desburocratização</t>
  </si>
  <si>
    <t>Marco Regulatório</t>
  </si>
  <si>
    <t>Monitoramento e Avaliação</t>
  </si>
  <si>
    <t>Taxa de execução das iniciativas de Conhecimento e Inteligência em Defesa Agropecuária</t>
  </si>
  <si>
    <t>Taxa de execução das iniciativas de Sustentabilidade</t>
  </si>
  <si>
    <t>Taxa de execução das iniciativas de Monitoramento e Avaliação</t>
  </si>
  <si>
    <t>Taxa de execução das iniciativas de Marco Regulatório</t>
  </si>
  <si>
    <t>Taxa de execução das iniciativas de Modernização e Desburocratização</t>
  </si>
  <si>
    <t>Taxa de execução das iniciativas de Programas e Projetos Técnicos</t>
  </si>
  <si>
    <t>1.1 - Criar e implantar instrumentos de apoio à gestão focada em resultados
1.2 - Promover ajustes institucionais e implementar novas unidades organizacionais
1.3 - Implantar e aperfeiçoar a Plataforma de Gestão Agropecuária
1.4 - Implementar instrumentos específicos de desburocratização
1.5 - Implementar mecanismos de governança do SUASA
1.6 - Modernizar o SIF
1.7 - Fortalecer o Plano Nacional de Controle de Resíduos e Contaminantes - PNCRC</t>
  </si>
  <si>
    <t>2.1 - Estabelecer o Programa de Melhoria da Qualidade Regulatória na Secretaria de Defesa Agropecuária ‐ PMQR
2.2 - Reestruturar o Arcabouço Normativo da Defesa Agropecuária – RAN</t>
  </si>
  <si>
    <t>3.1 - Desenvolvimento de Competências em Defesa Agropecuária
3.2 - Inteligência em Defesa Agropecuária
3.3 - Apoio a pesquisa e desenvolvimento em defesa agropecuária
3.4 - Criação e Fortalecimento de redes de entidades colaboradoras
3.5 - Programa Internacional de Excelência em Defesa Agropecuária
3.6 - Parque tecnológico em defesa agropecuária
3.7 - Harmonização e Padronização do Emprego da Análise de Risco no Âmbito da Defesa Agropecuária</t>
  </si>
  <si>
    <t>4.1 - Programa Nacional de Controle e Erradicação da Mosca-das-Frutas.
4.2 - Programa de Vigilância em Defesa Agropecuária na Faixa de Fronteiras
4.3 - Programa Nacional de Erradicação e Prevenção da Febre Aftosa
4.4 - Programa Nacional de Controle e Erradicação da Brucelose e Tuberculose Animal
4.5 - Projeto de Erradicação da Peste Suína Clássica
4.6 - Modernização dos Laboratórios Nacionais Agropecuários</t>
  </si>
  <si>
    <t>Sustentabilidade</t>
  </si>
  <si>
    <t>5.1 - Desenvolver Instrumentos para Estabilidade (Sustentabilidade) Institucional
5.2 - Desenvolver mecanismos para aumentar a sustentabilidade financeira da Defesa Agropecuária
5.3 - Programa de Investimentos para modernizar a Defesa Agropecuária</t>
  </si>
  <si>
    <t>6.1 - Modelar, automatizar, implantar e gerir o Processo de Monitoramento e Avaliação do PDA
6.2 - Avaliar qualitativamente os Projetos Estratégicos do PDA
6.3 - Administrar o PDA</t>
  </si>
  <si>
    <t>MINUTAS DE INICIATIVAS</t>
  </si>
  <si>
    <t>Soma do percentual executado das iniciativas previstas no período / (Número de iniciativas previstas no período x 100%)</t>
  </si>
  <si>
    <t>4 - Reduzir riscos sanitários, fitossanitários e fraude na agropecuária nacional
+ 
5 - Aumentar a agilidade e a eficiência nos processos de registros, certificações e habilitações de produtos, insumos e estabelecimentos agropecuários e pesqueiros</t>
  </si>
  <si>
    <t>Criação e implantação de instrumentos de apoio à gestão focada em resultados</t>
  </si>
  <si>
    <t>1.1</t>
  </si>
  <si>
    <t>2.2</t>
  </si>
  <si>
    <t>3.3</t>
  </si>
  <si>
    <t>4.4</t>
  </si>
  <si>
    <t>1.2</t>
  </si>
  <si>
    <t>1.3</t>
  </si>
  <si>
    <t>1.4</t>
  </si>
  <si>
    <t>1.5</t>
  </si>
  <si>
    <t>Promover ajustes institucionais e implementação de novas unidades organizacionais</t>
  </si>
  <si>
    <t>Implementar e Aperfeiçoar a Plataforma de Gestão Agropecuária</t>
  </si>
  <si>
    <t>Implementar instrumentos específicos de desburocratização</t>
  </si>
  <si>
    <t>TÉRMINO</t>
  </si>
  <si>
    <t>META</t>
  </si>
  <si>
    <t>Implantação de mecanismos de governança do SUASA</t>
  </si>
  <si>
    <t>1.6</t>
  </si>
  <si>
    <t>Modernização do Serviço de Inspeção Federal (SIF)</t>
  </si>
  <si>
    <t>1.7</t>
  </si>
  <si>
    <t>Fortalecimento do Plano Nacional de Controle de Resíduos e Contaminantes (PNCRC)</t>
  </si>
  <si>
    <t>2.1</t>
  </si>
  <si>
    <t>Programa de Melhoria da Qualidade Regulatória na Secretaria de Defesa Agropecuária‐PMQR.</t>
  </si>
  <si>
    <t>Projeto de Reestruturação do Arcabouço Normativo da Defesa Agropecuária – RAN.</t>
  </si>
  <si>
    <t>3.1</t>
  </si>
  <si>
    <t>Desenvolvimento de Competências em Defesa Agropecuária</t>
  </si>
  <si>
    <t>3.2</t>
  </si>
  <si>
    <t>Apoio à Pesquisa e Desenvolvimento em Defesa Agropecuária</t>
  </si>
  <si>
    <t>3.4</t>
  </si>
  <si>
    <t>3.5</t>
  </si>
  <si>
    <t>Programa Internacional de Excelência em Defesa Agropecuária</t>
  </si>
  <si>
    <t>3.6</t>
  </si>
  <si>
    <t>Parque Tecnológico em Defesa Agropecuária</t>
  </si>
  <si>
    <t>3.7</t>
  </si>
  <si>
    <t>Harmonização e Padronização do Emprego da Análise de Risco no Âmbito da Defesa Agropecuária</t>
  </si>
  <si>
    <t>4.1</t>
  </si>
  <si>
    <t>Programa Nacional de Controle e Erradicação da Mosca-das-Frutas.</t>
  </si>
  <si>
    <t>4.2</t>
  </si>
  <si>
    <t>Implantação do Programa de Vigilância em Defesa Agropecuária na Faixa de Fronteir</t>
  </si>
  <si>
    <t>4.3</t>
  </si>
  <si>
    <t>Programa Nacional de Erradicação e Prevenção de Febre Aftosa - PNEFA</t>
  </si>
  <si>
    <t>Programa Nacional de Controle e Erradicação da Brucelose e da Tuberculose Animal (PNCEBT)</t>
  </si>
  <si>
    <t>4.5</t>
  </si>
  <si>
    <t>Projeto de Erradicação da Peste Suína Clássica</t>
  </si>
  <si>
    <t>4.6</t>
  </si>
  <si>
    <t>Modernização dos Laboratórios Nacionais Agropecuários</t>
  </si>
  <si>
    <t>EIXO: MODERNIZAÇÃO E DESBUROCRATIZAÇÃO</t>
  </si>
  <si>
    <t>EIXO: MARCO REGULATÓRIO</t>
  </si>
  <si>
    <t>EIXO: CONHECIMENTO E INTELIGÊNCIA EM DEFESA AGROPECUÁRIA</t>
  </si>
  <si>
    <t>EIXO: PROGRAMAS E PROJETOS TÉCNICOS</t>
  </si>
  <si>
    <t>EIXO: SUSTENTABILIDADE</t>
  </si>
  <si>
    <t>5.1</t>
  </si>
  <si>
    <t>Instrumentos para Estabilidade (Sustentabilidade) Institucional</t>
  </si>
  <si>
    <t>5.2</t>
  </si>
  <si>
    <t>Desenvolver mecanismos para aumentar a sustentabilidade financeira da Defesa Agropecuária</t>
  </si>
  <si>
    <t>5.3</t>
  </si>
  <si>
    <t>Programa de Investimentos para Modernizar a Defesa Agropecuária</t>
  </si>
  <si>
    <t>EIXO: MONITORAMENTO E AVALIAÇÃO</t>
  </si>
  <si>
    <t>6.1</t>
  </si>
  <si>
    <t>Modelar, automatizar, implantar e gerir o Processo de Monitoramento e Avaliação do PDA</t>
  </si>
  <si>
    <t>6.2</t>
  </si>
  <si>
    <t>Avaliar qualitativamento os Projetos Esstratégicos do PDA</t>
  </si>
  <si>
    <t>6.3</t>
  </si>
  <si>
    <t>Administrar o PDA</t>
  </si>
  <si>
    <t>EIXOS DO PDA</t>
  </si>
  <si>
    <t>% EXECUÇÃO</t>
  </si>
  <si>
    <t>META % DE EXECUÇÃO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</si>
</sst>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2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rgb="FF00B050"/>
      <name val="Calibri"/>
      <family val="2"/>
    </font>
    <font>
      <b/>
      <sz val="9"/>
      <color theme="0" tint="-0.499984740745262"/>
      <name val="Calibri"/>
      <family val="2"/>
    </font>
    <font>
      <b/>
      <sz val="9"/>
      <color theme="1"/>
      <name val="Calibri"/>
      <family val="2"/>
    </font>
    <font>
      <sz val="9"/>
      <color theme="0" tint="-0.499984740745262"/>
      <name val="Calibri"/>
      <family val="2"/>
    </font>
    <font>
      <sz val="9"/>
      <color rgb="FF808080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color theme="1"/>
      <name val="Liberation Serif"/>
      <family val="1"/>
    </font>
    <font>
      <b/>
      <sz val="12"/>
      <color theme="1"/>
      <name val="Liberation Serif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0A"/>
      <name val="Calibri"/>
      <family val="2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7F0E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00B050"/>
      </bottom>
      <diagonal/>
    </border>
    <border>
      <left/>
      <right/>
      <top style="medium">
        <color rgb="FF00B050"/>
      </top>
      <bottom/>
      <diagonal/>
    </border>
    <border>
      <left/>
      <right/>
      <top style="medium">
        <color rgb="FF00B050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</borders>
  <cellStyleXfs count="4">
    <xf numFmtId="0" fontId="0" fillId="0" borderId="0"/>
    <xf numFmtId="9" fontId="1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vertical="top"/>
    </xf>
    <xf numFmtId="0" fontId="3" fillId="2" borderId="1" xfId="0" applyFont="1" applyFill="1" applyBorder="1" applyAlignment="1">
      <alignment horizontal="center" vertical="center" wrapText="1" readingOrder="1"/>
    </xf>
    <xf numFmtId="0" fontId="5" fillId="4" borderId="3" xfId="0" applyFont="1" applyFill="1" applyBorder="1" applyAlignment="1">
      <alignment horizontal="center" vertical="center" wrapText="1" readingOrder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quotePrefix="1" applyFont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quotePrefix="1" applyFont="1" applyFill="1" applyBorder="1" applyAlignment="1">
      <alignment vertical="center" wrapText="1"/>
    </xf>
    <xf numFmtId="0" fontId="5" fillId="4" borderId="4" xfId="0" applyFont="1" applyFill="1" applyBorder="1" applyAlignment="1">
      <alignment horizontal="center" vertical="center" wrapText="1" readingOrder="1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wrapText="1"/>
    </xf>
    <xf numFmtId="0" fontId="9" fillId="0" borderId="0" xfId="0" applyFont="1" applyBorder="1" applyAlignment="1">
      <alignment horizontal="right"/>
    </xf>
    <xf numFmtId="0" fontId="10" fillId="0" borderId="0" xfId="0" applyFont="1" applyBorder="1" applyAlignment="1">
      <alignment horizontal="left"/>
    </xf>
    <xf numFmtId="0" fontId="9" fillId="0" borderId="0" xfId="0" applyFont="1" applyBorder="1" applyAlignment="1">
      <alignment horizontal="right" vertical="top"/>
    </xf>
    <xf numFmtId="0" fontId="10" fillId="0" borderId="0" xfId="0" applyFont="1" applyBorder="1" applyAlignment="1">
      <alignment horizontal="left" vertical="top"/>
    </xf>
    <xf numFmtId="0" fontId="5" fillId="4" borderId="5" xfId="0" applyFont="1" applyFill="1" applyBorder="1" applyAlignment="1">
      <alignment horizontal="center" vertical="center" wrapText="1" readingOrder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quotePrefix="1" applyFont="1" applyBorder="1" applyAlignment="1">
      <alignment horizontal="left"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vertical="center" wrapText="1"/>
    </xf>
    <xf numFmtId="0" fontId="16" fillId="0" borderId="0" xfId="0" applyFont="1"/>
    <xf numFmtId="0" fontId="15" fillId="0" borderId="0" xfId="0" applyFont="1" applyAlignment="1">
      <alignment wrapText="1"/>
    </xf>
    <xf numFmtId="0" fontId="0" fillId="0" borderId="0" xfId="0" applyFont="1"/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horizontal="left" wrapText="1"/>
    </xf>
    <xf numFmtId="0" fontId="18" fillId="0" borderId="0" xfId="0" applyFont="1" applyAlignment="1">
      <alignment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17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43" fontId="16" fillId="0" borderId="0" xfId="0" applyNumberFormat="1" applyFont="1"/>
    <xf numFmtId="43" fontId="0" fillId="0" borderId="0" xfId="0" applyNumberFormat="1"/>
    <xf numFmtId="10" fontId="6" fillId="5" borderId="3" xfId="1" applyNumberFormat="1" applyFont="1" applyFill="1" applyBorder="1" applyAlignment="1">
      <alignment horizontal="center" vertical="center" wrapText="1"/>
    </xf>
    <xf numFmtId="10" fontId="6" fillId="5" borderId="4" xfId="1" applyNumberFormat="1" applyFont="1" applyFill="1" applyBorder="1" applyAlignment="1">
      <alignment horizontal="center" vertical="center" wrapText="1"/>
    </xf>
    <xf numFmtId="10" fontId="6" fillId="5" borderId="5" xfId="1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 readingOrder="1"/>
    </xf>
    <xf numFmtId="0" fontId="4" fillId="3" borderId="0" xfId="0" applyFont="1" applyFill="1" applyBorder="1" applyAlignment="1">
      <alignment horizontal="center" vertical="center" wrapText="1" readingOrder="1"/>
    </xf>
    <xf numFmtId="0" fontId="4" fillId="3" borderId="5" xfId="0" applyFont="1" applyFill="1" applyBorder="1" applyAlignment="1">
      <alignment horizontal="center" vertical="center" wrapText="1" readingOrder="1"/>
    </xf>
    <xf numFmtId="0" fontId="17" fillId="0" borderId="0" xfId="0" applyFont="1" applyAlignment="1">
      <alignment horizontal="center"/>
    </xf>
    <xf numFmtId="0" fontId="24" fillId="0" borderId="0" xfId="0" applyFont="1" applyBorder="1" applyAlignment="1">
      <alignment horizontal="right" vertical="top" wrapText="1"/>
    </xf>
    <xf numFmtId="0" fontId="6" fillId="0" borderId="0" xfId="0" applyFont="1" applyFill="1" applyBorder="1" applyAlignment="1">
      <alignment horizontal="left" vertical="top" wrapText="1"/>
    </xf>
    <xf numFmtId="0" fontId="25" fillId="0" borderId="0" xfId="0" applyFont="1"/>
    <xf numFmtId="0" fontId="6" fillId="0" borderId="0" xfId="0" applyFont="1" applyFill="1" applyBorder="1" applyAlignment="1">
      <alignment horizontal="left" vertical="center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wrapText="1"/>
    </xf>
  </cellXfs>
  <cellStyles count="4">
    <cellStyle name="Hiperlink" xfId="2" builtinId="8" hidden="1"/>
    <cellStyle name="Hiperlink Visitado" xfId="3" builtinId="9" hidden="1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o Office">
  <a:themeElements>
    <a:clrScheme name="EloGroup">
      <a:dk1>
        <a:srgbClr val="525050"/>
      </a:dk1>
      <a:lt1>
        <a:sysClr val="window" lastClr="FFFFFF"/>
      </a:lt1>
      <a:dk2>
        <a:srgbClr val="006863"/>
      </a:dk2>
      <a:lt2>
        <a:srgbClr val="EAE0B7"/>
      </a:lt2>
      <a:accent1>
        <a:srgbClr val="525050"/>
      </a:accent1>
      <a:accent2>
        <a:srgbClr val="FFB517"/>
      </a:accent2>
      <a:accent3>
        <a:srgbClr val="006863"/>
      </a:accent3>
      <a:accent4>
        <a:srgbClr val="1F998D"/>
      </a:accent4>
      <a:accent5>
        <a:srgbClr val="D85700"/>
      </a:accent5>
      <a:accent6>
        <a:srgbClr val="E16C00"/>
      </a:accent6>
      <a:hlink>
        <a:srgbClr val="C6BA93"/>
      </a:hlink>
      <a:folHlink>
        <a:srgbClr val="EAE0B7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H15"/>
  <sheetViews>
    <sheetView showGridLines="0" tabSelected="1" workbookViewId="0">
      <selection activeCell="B4" sqref="B4"/>
    </sheetView>
  </sheetViews>
  <sheetFormatPr baseColWidth="10" defaultColWidth="2.6640625" defaultRowHeight="15" x14ac:dyDescent="0.2"/>
  <cols>
    <col min="1" max="1" width="2.6640625" customWidth="1"/>
    <col min="2" max="2" width="27.5" customWidth="1"/>
    <col min="3" max="3" width="38.1640625" customWidth="1"/>
    <col min="4" max="4" width="29.5" customWidth="1"/>
    <col min="5" max="5" width="36.1640625" style="2" customWidth="1"/>
    <col min="6" max="7" width="11.5" customWidth="1"/>
    <col min="8" max="8" width="62.5" style="3" customWidth="1"/>
  </cols>
  <sheetData>
    <row r="2" spans="2:8" ht="19" x14ac:dyDescent="0.25">
      <c r="B2" s="1" t="s">
        <v>0</v>
      </c>
    </row>
    <row r="3" spans="2:8" ht="22.5" customHeight="1" x14ac:dyDescent="0.2">
      <c r="B3" s="4" t="s">
        <v>1</v>
      </c>
    </row>
    <row r="4" spans="2:8" ht="43" thickBot="1" x14ac:dyDescent="0.25"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30</v>
      </c>
    </row>
    <row r="5" spans="2:8" ht="84" x14ac:dyDescent="0.2">
      <c r="B5" s="43" t="s">
        <v>32</v>
      </c>
      <c r="C5" s="6" t="s">
        <v>14</v>
      </c>
      <c r="D5" s="7" t="s">
        <v>21</v>
      </c>
      <c r="E5" s="8" t="s">
        <v>31</v>
      </c>
      <c r="F5" s="40">
        <v>0</v>
      </c>
      <c r="G5" s="40">
        <v>0.91420000000000001</v>
      </c>
      <c r="H5" s="9" t="s">
        <v>23</v>
      </c>
    </row>
    <row r="6" spans="2:8" ht="36" x14ac:dyDescent="0.2">
      <c r="B6" s="44"/>
      <c r="C6" s="12" t="s">
        <v>15</v>
      </c>
      <c r="D6" s="10" t="s">
        <v>20</v>
      </c>
      <c r="E6" s="10" t="s">
        <v>31</v>
      </c>
      <c r="F6" s="41">
        <v>0</v>
      </c>
      <c r="G6" s="41">
        <v>0.8</v>
      </c>
      <c r="H6" s="11" t="s">
        <v>24</v>
      </c>
    </row>
    <row r="7" spans="2:8" ht="96" x14ac:dyDescent="0.2">
      <c r="B7" s="44"/>
      <c r="C7" s="20" t="s">
        <v>12</v>
      </c>
      <c r="D7" s="21" t="s">
        <v>17</v>
      </c>
      <c r="E7" s="22" t="s">
        <v>31</v>
      </c>
      <c r="F7" s="42">
        <v>0</v>
      </c>
      <c r="G7" s="42">
        <v>0.72850000000000004</v>
      </c>
      <c r="H7" s="23" t="s">
        <v>25</v>
      </c>
    </row>
    <row r="8" spans="2:8" ht="72" x14ac:dyDescent="0.2">
      <c r="B8" s="44"/>
      <c r="C8" s="12" t="s">
        <v>13</v>
      </c>
      <c r="D8" s="10" t="s">
        <v>22</v>
      </c>
      <c r="E8" s="10" t="s">
        <v>31</v>
      </c>
      <c r="F8" s="41">
        <v>0</v>
      </c>
      <c r="G8" s="41">
        <v>0.46660000000000001</v>
      </c>
      <c r="H8" s="11" t="s">
        <v>26</v>
      </c>
    </row>
    <row r="9" spans="2:8" ht="51" customHeight="1" x14ac:dyDescent="0.2">
      <c r="B9" s="44"/>
      <c r="C9" s="12" t="s">
        <v>27</v>
      </c>
      <c r="D9" s="10" t="s">
        <v>18</v>
      </c>
      <c r="E9" s="10" t="s">
        <v>31</v>
      </c>
      <c r="F9" s="41">
        <v>0</v>
      </c>
      <c r="G9" s="41">
        <v>0.73329999999999995</v>
      </c>
      <c r="H9" s="11" t="s">
        <v>28</v>
      </c>
    </row>
    <row r="10" spans="2:8" ht="36" x14ac:dyDescent="0.2">
      <c r="B10" s="45"/>
      <c r="C10" s="12" t="s">
        <v>16</v>
      </c>
      <c r="D10" s="10" t="s">
        <v>19</v>
      </c>
      <c r="E10" s="10" t="s">
        <v>31</v>
      </c>
      <c r="F10" s="41">
        <v>0</v>
      </c>
      <c r="G10" s="41">
        <v>1</v>
      </c>
      <c r="H10" s="11" t="s">
        <v>29</v>
      </c>
    </row>
    <row r="11" spans="2:8" x14ac:dyDescent="0.2">
      <c r="C11" s="16"/>
      <c r="D11" s="17"/>
      <c r="E11" s="13"/>
      <c r="F11" s="14"/>
      <c r="G11" s="14"/>
      <c r="H11" s="15"/>
    </row>
    <row r="12" spans="2:8" x14ac:dyDescent="0.2">
      <c r="C12" s="18"/>
      <c r="D12" s="19"/>
      <c r="E12" s="13"/>
      <c r="F12" s="14"/>
      <c r="G12" s="14"/>
      <c r="H12" s="15"/>
    </row>
    <row r="13" spans="2:8" ht="105" customHeight="1" x14ac:dyDescent="0.2">
      <c r="C13" s="47" t="s">
        <v>8</v>
      </c>
      <c r="D13" s="48" t="s">
        <v>9</v>
      </c>
      <c r="E13" s="48"/>
      <c r="F13" s="48"/>
      <c r="G13" s="48"/>
      <c r="H13" s="48"/>
    </row>
    <row r="14" spans="2:8" x14ac:dyDescent="0.2">
      <c r="C14" s="49"/>
      <c r="D14" s="50" t="s">
        <v>10</v>
      </c>
      <c r="E14" s="51"/>
      <c r="F14" s="49"/>
      <c r="G14" s="49"/>
      <c r="H14" s="52"/>
    </row>
    <row r="15" spans="2:8" x14ac:dyDescent="0.2">
      <c r="C15" s="49"/>
      <c r="D15" s="50" t="s">
        <v>11</v>
      </c>
      <c r="E15" s="51"/>
      <c r="F15" s="49"/>
      <c r="G15" s="49"/>
      <c r="H15" s="52"/>
    </row>
  </sheetData>
  <autoFilter ref="B4:H10">
    <sortState ref="B5:J39">
      <sortCondition ref="B4:B39"/>
    </sortState>
  </autoFilter>
  <mergeCells count="2">
    <mergeCell ref="D13:H13"/>
    <mergeCell ref="B5:B10"/>
  </mergeCells>
  <printOptions horizontalCentered="1"/>
  <pageMargins left="0.39370078740157483" right="0.39370078740157483" top="0.39370078740157483" bottom="0.39370078740157483" header="0.31496062992125984" footer="0.31496062992125984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6"/>
  <sheetViews>
    <sheetView workbookViewId="0">
      <selection activeCell="H11" sqref="H11"/>
    </sheetView>
  </sheetViews>
  <sheetFormatPr baseColWidth="10" defaultColWidth="8.83203125" defaultRowHeight="15" x14ac:dyDescent="0.2"/>
  <cols>
    <col min="1" max="1" width="4.6640625" customWidth="1"/>
    <col min="2" max="2" width="36.1640625" customWidth="1"/>
    <col min="4" max="4" width="10.5" bestFit="1" customWidth="1"/>
    <col min="6" max="6" width="15.6640625" customWidth="1"/>
    <col min="7" max="7" width="18.1640625" customWidth="1"/>
    <col min="8" max="8" width="9.33203125" bestFit="1" customWidth="1"/>
  </cols>
  <sheetData>
    <row r="1" spans="1:8" ht="16" x14ac:dyDescent="0.2">
      <c r="B1" s="46" t="s">
        <v>95</v>
      </c>
      <c r="C1" s="46"/>
      <c r="D1" s="46"/>
      <c r="E1" s="46"/>
      <c r="F1" s="46"/>
      <c r="G1" s="46"/>
      <c r="H1" s="27" t="s">
        <v>96</v>
      </c>
    </row>
    <row r="2" spans="1:8" ht="16" x14ac:dyDescent="0.2">
      <c r="A2" s="30">
        <v>1</v>
      </c>
      <c r="B2" s="30" t="s">
        <v>77</v>
      </c>
    </row>
    <row r="3" spans="1:8" ht="16" x14ac:dyDescent="0.2">
      <c r="A3" s="30"/>
      <c r="B3" s="30"/>
      <c r="F3" s="36" t="s">
        <v>45</v>
      </c>
      <c r="G3" s="37" t="s">
        <v>97</v>
      </c>
      <c r="H3" s="38">
        <v>91.43</v>
      </c>
    </row>
    <row r="4" spans="1:8" ht="32" x14ac:dyDescent="0.2">
      <c r="A4" s="31" t="s">
        <v>34</v>
      </c>
      <c r="B4" s="32" t="s">
        <v>33</v>
      </c>
      <c r="D4" s="31"/>
      <c r="E4" s="31"/>
      <c r="F4">
        <v>2019</v>
      </c>
      <c r="G4">
        <v>100</v>
      </c>
      <c r="H4" s="39"/>
    </row>
    <row r="5" spans="1:8" ht="48" x14ac:dyDescent="0.2">
      <c r="A5" s="31" t="s">
        <v>38</v>
      </c>
      <c r="B5" s="25" t="s">
        <v>42</v>
      </c>
      <c r="D5" s="31"/>
      <c r="E5" s="31"/>
      <c r="F5">
        <v>2017</v>
      </c>
      <c r="G5">
        <v>100</v>
      </c>
      <c r="H5" s="39"/>
    </row>
    <row r="6" spans="1:8" ht="32" x14ac:dyDescent="0.2">
      <c r="A6" s="31" t="s">
        <v>39</v>
      </c>
      <c r="B6" s="26" t="s">
        <v>43</v>
      </c>
      <c r="D6" s="31"/>
      <c r="E6" s="31"/>
      <c r="F6">
        <v>2020</v>
      </c>
      <c r="G6">
        <v>80</v>
      </c>
      <c r="H6" s="39"/>
    </row>
    <row r="7" spans="1:8" ht="32" x14ac:dyDescent="0.2">
      <c r="A7" s="31" t="s">
        <v>40</v>
      </c>
      <c r="B7" s="24" t="s">
        <v>44</v>
      </c>
      <c r="D7" s="31"/>
      <c r="E7" s="31"/>
      <c r="F7">
        <v>2020</v>
      </c>
      <c r="G7">
        <v>80</v>
      </c>
      <c r="H7" s="39"/>
    </row>
    <row r="8" spans="1:8" ht="32" x14ac:dyDescent="0.2">
      <c r="A8" s="31" t="s">
        <v>41</v>
      </c>
      <c r="B8" s="24" t="s">
        <v>47</v>
      </c>
      <c r="D8" s="31"/>
      <c r="E8" s="31"/>
      <c r="F8">
        <v>2017</v>
      </c>
      <c r="G8">
        <v>100</v>
      </c>
      <c r="H8" s="39"/>
    </row>
    <row r="9" spans="1:8" ht="32" x14ac:dyDescent="0.2">
      <c r="A9" s="31" t="s">
        <v>48</v>
      </c>
      <c r="B9" s="26" t="s">
        <v>49</v>
      </c>
      <c r="D9" s="31"/>
      <c r="E9" s="31"/>
      <c r="F9">
        <v>2018</v>
      </c>
      <c r="G9">
        <v>100</v>
      </c>
      <c r="H9" s="39"/>
    </row>
    <row r="10" spans="1:8" ht="48" x14ac:dyDescent="0.2">
      <c r="A10" s="31" t="s">
        <v>50</v>
      </c>
      <c r="B10" s="24" t="s">
        <v>51</v>
      </c>
      <c r="D10" s="31"/>
      <c r="E10" s="31"/>
      <c r="F10">
        <v>2020</v>
      </c>
      <c r="G10">
        <v>80</v>
      </c>
      <c r="H10" s="39"/>
    </row>
    <row r="11" spans="1:8" ht="16" x14ac:dyDescent="0.2">
      <c r="A11" s="31"/>
      <c r="B11" s="31"/>
      <c r="D11" s="31"/>
      <c r="E11" s="31"/>
      <c r="G11">
        <f>SUM(G4:G10)</f>
        <v>640</v>
      </c>
      <c r="H11" s="39">
        <f>G11/7</f>
        <v>91.428571428571431</v>
      </c>
    </row>
    <row r="12" spans="1:8" ht="16" x14ac:dyDescent="0.2">
      <c r="A12" s="30">
        <v>2</v>
      </c>
      <c r="B12" s="28" t="s">
        <v>78</v>
      </c>
      <c r="F12" s="36" t="s">
        <v>45</v>
      </c>
      <c r="G12" s="37" t="s">
        <v>97</v>
      </c>
      <c r="H12" s="38">
        <f>H15</f>
        <v>80</v>
      </c>
    </row>
    <row r="13" spans="1:8" ht="48" x14ac:dyDescent="0.2">
      <c r="A13" s="31" t="s">
        <v>52</v>
      </c>
      <c r="B13" s="33" t="s">
        <v>53</v>
      </c>
      <c r="D13" s="31"/>
      <c r="E13" s="31"/>
      <c r="F13">
        <v>2020</v>
      </c>
      <c r="G13">
        <v>80</v>
      </c>
      <c r="H13" s="39"/>
    </row>
    <row r="14" spans="1:8" ht="32" x14ac:dyDescent="0.2">
      <c r="A14" s="31" t="s">
        <v>35</v>
      </c>
      <c r="B14" s="33" t="s">
        <v>54</v>
      </c>
      <c r="D14" s="31"/>
      <c r="E14" s="31"/>
      <c r="F14">
        <v>2020</v>
      </c>
      <c r="G14">
        <v>80</v>
      </c>
      <c r="H14" s="39"/>
    </row>
    <row r="15" spans="1:8" ht="16" x14ac:dyDescent="0.2">
      <c r="A15" s="31"/>
      <c r="B15" s="33"/>
      <c r="D15" s="31"/>
      <c r="E15" s="31"/>
      <c r="G15">
        <v>160</v>
      </c>
      <c r="H15" s="39">
        <f>G15/2</f>
        <v>80</v>
      </c>
    </row>
    <row r="16" spans="1:8" ht="16" x14ac:dyDescent="0.2">
      <c r="A16" s="27">
        <v>3</v>
      </c>
      <c r="B16" s="30" t="s">
        <v>79</v>
      </c>
      <c r="D16" s="31"/>
      <c r="E16" s="31"/>
      <c r="F16" s="36" t="s">
        <v>45</v>
      </c>
      <c r="G16" s="37" t="s">
        <v>97</v>
      </c>
      <c r="H16" s="38">
        <f>H24</f>
        <v>72.857142857142861</v>
      </c>
    </row>
    <row r="17" spans="1:9" ht="32" x14ac:dyDescent="0.2">
      <c r="A17" t="s">
        <v>55</v>
      </c>
      <c r="B17" s="34" t="s">
        <v>56</v>
      </c>
      <c r="D17" s="31"/>
      <c r="E17" s="31"/>
      <c r="F17">
        <v>2019</v>
      </c>
      <c r="G17">
        <v>100</v>
      </c>
      <c r="H17" s="39"/>
    </row>
    <row r="18" spans="1:9" ht="32" x14ac:dyDescent="0.2">
      <c r="A18" t="s">
        <v>57</v>
      </c>
      <c r="B18" s="33" t="s">
        <v>12</v>
      </c>
      <c r="D18" s="31"/>
      <c r="E18" s="31"/>
      <c r="F18">
        <v>2020</v>
      </c>
      <c r="G18">
        <v>80</v>
      </c>
      <c r="H18" s="39"/>
    </row>
    <row r="19" spans="1:9" ht="32" x14ac:dyDescent="0.2">
      <c r="A19" t="s">
        <v>36</v>
      </c>
      <c r="B19" s="34" t="s">
        <v>58</v>
      </c>
      <c r="D19" s="31"/>
      <c r="E19" s="31"/>
      <c r="F19">
        <v>2023</v>
      </c>
      <c r="G19">
        <v>50</v>
      </c>
      <c r="H19" s="39"/>
    </row>
    <row r="20" spans="1:9" ht="32" x14ac:dyDescent="0.2">
      <c r="A20" t="s">
        <v>59</v>
      </c>
      <c r="B20" s="33" t="s">
        <v>12</v>
      </c>
      <c r="D20" s="31"/>
      <c r="E20" s="31"/>
      <c r="F20">
        <v>2020</v>
      </c>
      <c r="G20">
        <v>80</v>
      </c>
      <c r="H20" s="39"/>
    </row>
    <row r="21" spans="1:9" ht="32" x14ac:dyDescent="0.2">
      <c r="A21" t="s">
        <v>60</v>
      </c>
      <c r="B21" s="34" t="s">
        <v>61</v>
      </c>
      <c r="D21" s="31"/>
      <c r="E21" s="31"/>
      <c r="F21">
        <v>2020</v>
      </c>
      <c r="G21">
        <v>80</v>
      </c>
      <c r="H21" s="39"/>
    </row>
    <row r="22" spans="1:9" ht="32" x14ac:dyDescent="0.2">
      <c r="A22" t="s">
        <v>62</v>
      </c>
      <c r="B22" s="33" t="s">
        <v>63</v>
      </c>
      <c r="D22" s="31"/>
      <c r="E22" s="31"/>
      <c r="F22">
        <v>2025</v>
      </c>
      <c r="G22">
        <v>40</v>
      </c>
      <c r="H22" s="39"/>
    </row>
    <row r="23" spans="1:9" ht="48" x14ac:dyDescent="0.2">
      <c r="A23" t="s">
        <v>64</v>
      </c>
      <c r="B23" s="34" t="s">
        <v>65</v>
      </c>
      <c r="D23" s="31"/>
      <c r="E23" s="31"/>
      <c r="F23">
        <v>2020</v>
      </c>
      <c r="G23">
        <v>80</v>
      </c>
      <c r="H23" s="39"/>
    </row>
    <row r="24" spans="1:9" ht="16" x14ac:dyDescent="0.2">
      <c r="B24" s="34"/>
      <c r="D24" s="31"/>
      <c r="E24" s="31"/>
      <c r="G24">
        <f>SUM(G17:G23)</f>
        <v>510</v>
      </c>
      <c r="H24" s="39">
        <f>G24/7</f>
        <v>72.857142857142861</v>
      </c>
    </row>
    <row r="25" spans="1:9" ht="16" x14ac:dyDescent="0.2">
      <c r="A25" s="27">
        <v>4</v>
      </c>
      <c r="B25" s="27" t="s">
        <v>80</v>
      </c>
      <c r="D25" s="31"/>
      <c r="E25" s="31"/>
      <c r="F25" s="36" t="s">
        <v>45</v>
      </c>
      <c r="G25" s="37" t="s">
        <v>97</v>
      </c>
      <c r="H25" s="38">
        <f>H32</f>
        <v>46.666666666666664</v>
      </c>
    </row>
    <row r="26" spans="1:9" ht="32" x14ac:dyDescent="0.2">
      <c r="A26" s="29" t="s">
        <v>66</v>
      </c>
      <c r="B26" s="34" t="s">
        <v>67</v>
      </c>
      <c r="D26" s="31"/>
      <c r="E26" s="31"/>
      <c r="F26">
        <v>2025</v>
      </c>
      <c r="G26" s="39">
        <v>40</v>
      </c>
    </row>
    <row r="27" spans="1:9" ht="48" x14ac:dyDescent="0.2">
      <c r="A27" s="29" t="s">
        <v>68</v>
      </c>
      <c r="B27" s="33" t="s">
        <v>69</v>
      </c>
      <c r="D27" s="31"/>
      <c r="E27" s="31"/>
      <c r="F27">
        <v>2020</v>
      </c>
      <c r="G27" s="39">
        <v>80</v>
      </c>
    </row>
    <row r="28" spans="1:9" ht="32" x14ac:dyDescent="0.2">
      <c r="A28" s="29" t="s">
        <v>70</v>
      </c>
      <c r="B28" s="33" t="s">
        <v>71</v>
      </c>
      <c r="D28" s="31"/>
      <c r="E28" s="31"/>
      <c r="F28">
        <v>2025</v>
      </c>
      <c r="G28" s="39">
        <v>40</v>
      </c>
    </row>
    <row r="29" spans="1:9" ht="48" x14ac:dyDescent="0.2">
      <c r="A29" s="29" t="s">
        <v>37</v>
      </c>
      <c r="B29" s="33" t="s">
        <v>72</v>
      </c>
      <c r="D29" s="31"/>
      <c r="E29" s="31"/>
      <c r="F29">
        <v>2025</v>
      </c>
      <c r="G29" s="39">
        <v>40</v>
      </c>
    </row>
    <row r="30" spans="1:9" ht="32" x14ac:dyDescent="0.2">
      <c r="A30" s="29" t="s">
        <v>73</v>
      </c>
      <c r="B30" s="35" t="s">
        <v>74</v>
      </c>
      <c r="D30" s="31"/>
      <c r="E30" s="31"/>
      <c r="F30">
        <v>2025</v>
      </c>
      <c r="G30" s="39">
        <v>40</v>
      </c>
    </row>
    <row r="31" spans="1:9" ht="32" x14ac:dyDescent="0.2">
      <c r="A31" s="31" t="s">
        <v>75</v>
      </c>
      <c r="B31" s="34" t="s">
        <v>76</v>
      </c>
      <c r="D31" s="31"/>
      <c r="E31" s="31"/>
      <c r="F31">
        <v>2025</v>
      </c>
      <c r="G31" s="39">
        <v>40</v>
      </c>
    </row>
    <row r="32" spans="1:9" ht="16" x14ac:dyDescent="0.2">
      <c r="A32" s="31"/>
      <c r="B32" s="34"/>
      <c r="D32" s="31"/>
      <c r="E32" s="31"/>
      <c r="G32" s="39">
        <f>SUM(G26:G31)</f>
        <v>280</v>
      </c>
      <c r="H32" s="39">
        <f>G32/6</f>
        <v>46.666666666666664</v>
      </c>
      <c r="I32" s="39"/>
    </row>
    <row r="33" spans="1:8" ht="16" x14ac:dyDescent="0.2">
      <c r="A33" s="30">
        <v>5</v>
      </c>
      <c r="B33" s="30" t="s">
        <v>81</v>
      </c>
      <c r="D33" s="31"/>
      <c r="E33" s="31"/>
      <c r="F33" s="36" t="s">
        <v>45</v>
      </c>
      <c r="G33" s="37" t="s">
        <v>97</v>
      </c>
      <c r="H33" s="38">
        <f>H37</f>
        <v>73.333333333333329</v>
      </c>
    </row>
    <row r="34" spans="1:8" ht="32" x14ac:dyDescent="0.2">
      <c r="A34" s="31" t="s">
        <v>82</v>
      </c>
      <c r="B34" s="34" t="s">
        <v>83</v>
      </c>
      <c r="D34" s="31"/>
      <c r="E34" s="31"/>
      <c r="F34">
        <v>2018</v>
      </c>
      <c r="G34" s="39">
        <v>100</v>
      </c>
      <c r="H34" s="39"/>
    </row>
    <row r="35" spans="1:8" ht="48" x14ac:dyDescent="0.2">
      <c r="A35" s="31" t="s">
        <v>84</v>
      </c>
      <c r="B35" s="33" t="s">
        <v>85</v>
      </c>
      <c r="D35" s="31"/>
      <c r="E35" s="31"/>
      <c r="F35">
        <v>2020</v>
      </c>
      <c r="G35" s="39">
        <v>80</v>
      </c>
      <c r="H35" s="39"/>
    </row>
    <row r="36" spans="1:8" ht="32" x14ac:dyDescent="0.2">
      <c r="A36" s="31" t="s">
        <v>86</v>
      </c>
      <c r="B36" s="34" t="s">
        <v>87</v>
      </c>
      <c r="D36" s="31"/>
      <c r="E36" s="31"/>
      <c r="F36">
        <v>2025</v>
      </c>
      <c r="G36" s="39">
        <v>40</v>
      </c>
      <c r="H36" s="39"/>
    </row>
    <row r="37" spans="1:8" ht="16" x14ac:dyDescent="0.2">
      <c r="A37" s="31"/>
      <c r="B37" s="34"/>
      <c r="D37" s="31"/>
      <c r="E37" s="31"/>
      <c r="G37" s="39">
        <f>SUM(G34:G36)</f>
        <v>220</v>
      </c>
      <c r="H37" s="39">
        <f>G37/3</f>
        <v>73.333333333333329</v>
      </c>
    </row>
    <row r="38" spans="1:8" ht="16" x14ac:dyDescent="0.2">
      <c r="A38" s="30">
        <v>6</v>
      </c>
      <c r="B38" s="30" t="s">
        <v>88</v>
      </c>
      <c r="D38" s="31"/>
      <c r="E38" s="31"/>
      <c r="F38" s="36" t="s">
        <v>45</v>
      </c>
      <c r="G38" s="36" t="s">
        <v>46</v>
      </c>
      <c r="H38" s="38">
        <f>200/2</f>
        <v>100</v>
      </c>
    </row>
    <row r="39" spans="1:8" ht="48" x14ac:dyDescent="0.2">
      <c r="A39" s="31" t="s">
        <v>89</v>
      </c>
      <c r="B39" s="33" t="s">
        <v>90</v>
      </c>
      <c r="D39" s="31"/>
      <c r="E39" s="31"/>
      <c r="F39">
        <v>2017</v>
      </c>
      <c r="G39" s="39">
        <v>100</v>
      </c>
      <c r="H39" s="39"/>
    </row>
    <row r="40" spans="1:8" ht="32" x14ac:dyDescent="0.2">
      <c r="A40" s="31" t="s">
        <v>91</v>
      </c>
      <c r="B40" s="33" t="s">
        <v>92</v>
      </c>
      <c r="D40" s="31"/>
      <c r="E40" s="31"/>
      <c r="F40">
        <v>2017</v>
      </c>
      <c r="G40" s="39">
        <v>100</v>
      </c>
      <c r="H40" s="39"/>
    </row>
    <row r="41" spans="1:8" ht="16" x14ac:dyDescent="0.2">
      <c r="A41" s="31" t="s">
        <v>93</v>
      </c>
      <c r="B41" s="31" t="s">
        <v>94</v>
      </c>
      <c r="D41" s="31"/>
      <c r="E41" s="31"/>
      <c r="H41" s="39"/>
    </row>
    <row r="42" spans="1:8" ht="16" x14ac:dyDescent="0.2">
      <c r="A42" s="31"/>
      <c r="B42" s="31"/>
      <c r="D42" s="31"/>
      <c r="E42" s="31"/>
      <c r="H42" s="39"/>
    </row>
    <row r="43" spans="1:8" ht="16" x14ac:dyDescent="0.2">
      <c r="A43" s="31"/>
      <c r="B43" s="31"/>
      <c r="D43" s="31"/>
      <c r="E43" s="31"/>
      <c r="H43" s="39"/>
    </row>
    <row r="44" spans="1:8" ht="16" x14ac:dyDescent="0.2">
      <c r="A44" s="31"/>
      <c r="B44" s="31"/>
      <c r="D44" s="31"/>
      <c r="E44" s="31"/>
      <c r="H44" s="39"/>
    </row>
    <row r="45" spans="1:8" ht="16" x14ac:dyDescent="0.2">
      <c r="A45" s="31"/>
      <c r="B45" s="31"/>
      <c r="D45" s="31"/>
      <c r="E45" s="31"/>
    </row>
    <row r="46" spans="1:8" ht="16" x14ac:dyDescent="0.2">
      <c r="A46" s="31"/>
      <c r="B46" s="31"/>
      <c r="D46" s="31"/>
      <c r="E46" s="31"/>
    </row>
    <row r="47" spans="1:8" ht="16" x14ac:dyDescent="0.2">
      <c r="A47" s="31"/>
      <c r="B47" s="31"/>
      <c r="D47" s="31"/>
      <c r="E47" s="31"/>
    </row>
    <row r="48" spans="1:8" ht="16" x14ac:dyDescent="0.2">
      <c r="A48" s="31"/>
      <c r="B48" s="31"/>
      <c r="D48" s="31"/>
      <c r="E48" s="31"/>
    </row>
    <row r="49" spans="1:5" ht="16" x14ac:dyDescent="0.2">
      <c r="A49" s="31"/>
      <c r="B49" s="31"/>
      <c r="D49" s="31"/>
      <c r="E49" s="31"/>
    </row>
    <row r="50" spans="1:5" ht="16" x14ac:dyDescent="0.2">
      <c r="A50" s="31"/>
      <c r="B50" s="31"/>
      <c r="D50" s="31"/>
      <c r="E50" s="31"/>
    </row>
    <row r="51" spans="1:5" ht="16" x14ac:dyDescent="0.2">
      <c r="A51" s="31"/>
      <c r="B51" s="31"/>
      <c r="D51" s="31"/>
      <c r="E51" s="31"/>
    </row>
    <row r="52" spans="1:5" ht="16" x14ac:dyDescent="0.2">
      <c r="A52" s="31"/>
      <c r="B52" s="31"/>
      <c r="D52" s="31"/>
      <c r="E52" s="31"/>
    </row>
    <row r="53" spans="1:5" ht="16" x14ac:dyDescent="0.2">
      <c r="A53" s="31"/>
      <c r="B53" s="31"/>
      <c r="D53" s="31"/>
      <c r="E53" s="31"/>
    </row>
    <row r="54" spans="1:5" ht="16" x14ac:dyDescent="0.2">
      <c r="A54" s="31"/>
      <c r="B54" s="31"/>
      <c r="D54" s="31"/>
      <c r="E54" s="31"/>
    </row>
    <row r="55" spans="1:5" ht="16" x14ac:dyDescent="0.2">
      <c r="A55" s="31"/>
      <c r="B55" s="31"/>
      <c r="D55" s="31"/>
      <c r="E55" s="31"/>
    </row>
    <row r="56" spans="1:5" ht="16" x14ac:dyDescent="0.2">
      <c r="A56" s="31"/>
      <c r="B56" s="31"/>
      <c r="D56" s="31"/>
      <c r="E56" s="31"/>
    </row>
    <row r="57" spans="1:5" ht="16" x14ac:dyDescent="0.2">
      <c r="A57" s="31"/>
      <c r="B57" s="31"/>
      <c r="D57" s="31"/>
      <c r="E57" s="31"/>
    </row>
    <row r="58" spans="1:5" ht="16" x14ac:dyDescent="0.2">
      <c r="A58" s="31"/>
      <c r="B58" s="31"/>
      <c r="D58" s="31"/>
      <c r="E58" s="31"/>
    </row>
    <row r="59" spans="1:5" ht="16" x14ac:dyDescent="0.2">
      <c r="A59" s="31"/>
      <c r="B59" s="31"/>
      <c r="D59" s="31"/>
      <c r="E59" s="31"/>
    </row>
    <row r="60" spans="1:5" ht="16" x14ac:dyDescent="0.2">
      <c r="A60" s="31"/>
      <c r="B60" s="31"/>
      <c r="D60" s="31"/>
      <c r="E60" s="31"/>
    </row>
    <row r="61" spans="1:5" ht="16" x14ac:dyDescent="0.2">
      <c r="A61" s="31"/>
      <c r="B61" s="31"/>
      <c r="D61" s="31"/>
      <c r="E61" s="31"/>
    </row>
    <row r="62" spans="1:5" ht="16" x14ac:dyDescent="0.2">
      <c r="A62" s="31"/>
      <c r="B62" s="31"/>
      <c r="D62" s="31"/>
      <c r="E62" s="31"/>
    </row>
    <row r="63" spans="1:5" ht="16" x14ac:dyDescent="0.2">
      <c r="A63" s="31"/>
      <c r="B63" s="31"/>
    </row>
    <row r="64" spans="1:5" ht="16" x14ac:dyDescent="0.2">
      <c r="A64" s="31"/>
      <c r="B64" s="31"/>
    </row>
    <row r="65" spans="1:2" ht="16" x14ac:dyDescent="0.2">
      <c r="A65" s="31"/>
      <c r="B65" s="31"/>
    </row>
    <row r="66" spans="1:2" ht="16" x14ac:dyDescent="0.2">
      <c r="A66" s="31"/>
      <c r="B66" s="31"/>
    </row>
    <row r="67" spans="1:2" ht="16" x14ac:dyDescent="0.2">
      <c r="A67" s="31"/>
      <c r="B67" s="31"/>
    </row>
    <row r="68" spans="1:2" ht="16" x14ac:dyDescent="0.2">
      <c r="A68" s="31"/>
      <c r="B68" s="31"/>
    </row>
    <row r="69" spans="1:2" ht="16" x14ac:dyDescent="0.2">
      <c r="A69" s="31"/>
      <c r="B69" s="31"/>
    </row>
    <row r="70" spans="1:2" ht="16" x14ac:dyDescent="0.2">
      <c r="A70" s="31"/>
      <c r="B70" s="31"/>
    </row>
    <row r="71" spans="1:2" ht="16" x14ac:dyDescent="0.2">
      <c r="A71" s="31"/>
      <c r="B71" s="31"/>
    </row>
    <row r="72" spans="1:2" ht="16" x14ac:dyDescent="0.2">
      <c r="A72" s="31"/>
      <c r="B72" s="31"/>
    </row>
    <row r="73" spans="1:2" ht="16" x14ac:dyDescent="0.2">
      <c r="A73" s="31"/>
      <c r="B73" s="31"/>
    </row>
    <row r="74" spans="1:2" ht="16" x14ac:dyDescent="0.2">
      <c r="A74" s="31"/>
      <c r="B74" s="31"/>
    </row>
    <row r="75" spans="1:2" ht="16" x14ac:dyDescent="0.2">
      <c r="A75" s="31"/>
      <c r="B75" s="31"/>
    </row>
    <row r="76" spans="1:2" ht="16" x14ac:dyDescent="0.2">
      <c r="A76" s="31"/>
      <c r="B76" s="31"/>
    </row>
    <row r="77" spans="1:2" ht="16" x14ac:dyDescent="0.2">
      <c r="A77" s="31"/>
      <c r="B77" s="31"/>
    </row>
    <row r="78" spans="1:2" ht="16" x14ac:dyDescent="0.2">
      <c r="A78" s="31"/>
      <c r="B78" s="31"/>
    </row>
    <row r="79" spans="1:2" ht="16" x14ac:dyDescent="0.2">
      <c r="A79" s="31"/>
      <c r="B79" s="31"/>
    </row>
    <row r="80" spans="1:2" ht="16" x14ac:dyDescent="0.2">
      <c r="A80" s="31"/>
      <c r="B80" s="31"/>
    </row>
    <row r="81" spans="1:2" ht="16" x14ac:dyDescent="0.2">
      <c r="A81" s="31"/>
      <c r="B81" s="31"/>
    </row>
    <row r="82" spans="1:2" ht="16" x14ac:dyDescent="0.2">
      <c r="A82" s="31"/>
      <c r="B82" s="31"/>
    </row>
    <row r="83" spans="1:2" ht="16" x14ac:dyDescent="0.2">
      <c r="A83" s="31"/>
      <c r="B83" s="31"/>
    </row>
    <row r="84" spans="1:2" ht="16" x14ac:dyDescent="0.2">
      <c r="A84" s="31"/>
      <c r="B84" s="31"/>
    </row>
    <row r="85" spans="1:2" ht="16" x14ac:dyDescent="0.2">
      <c r="A85" s="31"/>
      <c r="B85" s="31"/>
    </row>
    <row r="86" spans="1:2" ht="16" x14ac:dyDescent="0.2">
      <c r="A86" s="31"/>
      <c r="B86" s="31"/>
    </row>
    <row r="87" spans="1:2" ht="16" x14ac:dyDescent="0.2">
      <c r="A87" s="31"/>
      <c r="B87" s="31"/>
    </row>
    <row r="88" spans="1:2" ht="16" x14ac:dyDescent="0.2">
      <c r="A88" s="31"/>
      <c r="B88" s="31"/>
    </row>
    <row r="89" spans="1:2" ht="16" x14ac:dyDescent="0.2">
      <c r="A89" s="31"/>
      <c r="B89" s="31"/>
    </row>
    <row r="90" spans="1:2" ht="16" x14ac:dyDescent="0.2">
      <c r="A90" s="31"/>
      <c r="B90" s="31"/>
    </row>
    <row r="91" spans="1:2" ht="16" x14ac:dyDescent="0.2">
      <c r="A91" s="31"/>
      <c r="B91" s="31"/>
    </row>
    <row r="92" spans="1:2" ht="16" x14ac:dyDescent="0.2">
      <c r="A92" s="31"/>
      <c r="B92" s="31"/>
    </row>
    <row r="93" spans="1:2" ht="16" x14ac:dyDescent="0.2">
      <c r="A93" s="31"/>
      <c r="B93" s="31"/>
    </row>
    <row r="94" spans="1:2" ht="16" x14ac:dyDescent="0.2">
      <c r="A94" s="31"/>
      <c r="B94" s="31"/>
    </row>
    <row r="95" spans="1:2" ht="16" x14ac:dyDescent="0.2">
      <c r="A95" s="31"/>
      <c r="B95" s="31"/>
    </row>
    <row r="96" spans="1:2" ht="16" x14ac:dyDescent="0.2">
      <c r="A96" s="31"/>
      <c r="B96" s="31"/>
    </row>
    <row r="97" spans="1:2" ht="16" x14ac:dyDescent="0.2">
      <c r="A97" s="31"/>
      <c r="B97" s="31"/>
    </row>
    <row r="98" spans="1:2" ht="16" x14ac:dyDescent="0.2">
      <c r="A98" s="31"/>
      <c r="B98" s="31"/>
    </row>
    <row r="99" spans="1:2" ht="16" x14ac:dyDescent="0.2">
      <c r="A99" s="31"/>
      <c r="B99" s="31"/>
    </row>
    <row r="100" spans="1:2" ht="16" x14ac:dyDescent="0.2">
      <c r="A100" s="31"/>
      <c r="B100" s="31"/>
    </row>
    <row r="101" spans="1:2" ht="16" x14ac:dyDescent="0.2">
      <c r="A101" s="31"/>
      <c r="B101" s="31"/>
    </row>
    <row r="102" spans="1:2" ht="16" x14ac:dyDescent="0.2">
      <c r="A102" s="31"/>
      <c r="B102" s="31"/>
    </row>
    <row r="103" spans="1:2" ht="16" x14ac:dyDescent="0.2">
      <c r="A103" s="31"/>
      <c r="B103" s="31"/>
    </row>
    <row r="104" spans="1:2" ht="16" x14ac:dyDescent="0.2">
      <c r="A104" s="31"/>
      <c r="B104" s="31"/>
    </row>
    <row r="105" spans="1:2" ht="16" x14ac:dyDescent="0.2">
      <c r="A105" s="31"/>
      <c r="B105" s="31"/>
    </row>
    <row r="106" spans="1:2" ht="16" x14ac:dyDescent="0.2">
      <c r="A106" s="31"/>
      <c r="B106" s="31"/>
    </row>
  </sheetData>
  <mergeCells count="1">
    <mergeCell ref="B1:G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SDA</vt:lpstr>
      <vt:lpstr>DETLHAMENTO AÇÕES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EloGroup</dc:creator>
  <cp:lastModifiedBy>Usuário do Microsoft Office</cp:lastModifiedBy>
  <cp:lastPrinted>2016-03-29T13:11:24Z</cp:lastPrinted>
  <dcterms:created xsi:type="dcterms:W3CDTF">2016-03-24T00:13:17Z</dcterms:created>
  <dcterms:modified xsi:type="dcterms:W3CDTF">2016-05-16T21:17:05Z</dcterms:modified>
</cp:coreProperties>
</file>